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<sst xmlns="http://schemas.openxmlformats.org/spreadsheetml/2006/main" count="15" uniqueCount="15">
  <si>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n. dipendenti</t>
  </si>
  <si>
    <t>categ.</t>
  </si>
  <si>
    <t>retribuzione</t>
  </si>
  <si>
    <t>oneri riflessi</t>
  </si>
  <si>
    <t>irap</t>
  </si>
  <si>
    <t>anf</t>
  </si>
  <si>
    <t>costo complessivo</t>
  </si>
  <si>
    <t>A</t>
  </si>
  <si>
    <t>B</t>
  </si>
  <si>
    <t>C</t>
  </si>
  <si>
    <t>D</t>
  </si>
  <si>
    <t>D3</t>
  </si>
  <si>
    <t>Totale</t>
  </si>
  <si>
    <t>COMUNE DI MILAZZO</t>
  </si>
  <si>
    <t>Costo del personale non a tempo indeterminato - 1° trimestre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</si>
</sst>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1" xfId="15" applyBorder="1" applyAlignment="1">
      <alignment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6" xfId="15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"/>
  <sheetViews>
    <sheetView tabSelected="1" workbookViewId="0" topLeftCell="A1">
      <selection activeCell="A37" sqref="A37:IV37"/>
    </sheetView>
  </sheetViews>
  <sheetFormatPr defaultColWidth="9.140625" defaultRowHeight="12.75"/>
  <cols>
    <col min="1" max="1" width="13.28125" style="0" customWidth="1"/>
    <col min="2" max="2" width="8.8515625" style="0" customWidth="1"/>
    <col min="3" max="3" width="11.57421875" style="0" bestFit="1" customWidth="1"/>
    <col min="4" max="8" width="17.28125" style="0" customWidth="1"/>
  </cols>
  <sheetData>
    <row r="3" ht="13.5" thickBot="1"/>
    <row r="4" spans="2:8" ht="15">
      <c r="B4" s="10" t="s">
        <v>13</v>
      </c>
      <c r="C4" s="11"/>
      <c r="D4" s="11"/>
      <c r="E4" s="11"/>
      <c r="F4" s="11"/>
      <c r="G4" s="11"/>
      <c r="H4" s="12"/>
    </row>
    <row r="5" spans="2:8" ht="15">
      <c r="B5" s="13" t="s">
        <v>14</v>
      </c>
      <c r="C5" s="14"/>
      <c r="D5" s="14"/>
      <c r="E5" s="14"/>
      <c r="F5" s="14"/>
      <c r="G5" s="14"/>
      <c r="H5" s="15"/>
    </row>
    <row r="6" spans="2:8" ht="12.75">
      <c r="B6" s="2" t="s">
        <v>1</v>
      </c>
      <c r="C6" s="1" t="s">
        <v>0</v>
      </c>
      <c r="D6" s="1" t="s">
        <v>2</v>
      </c>
      <c r="E6" s="1" t="s">
        <v>3</v>
      </c>
      <c r="F6" s="1" t="s">
        <v>4</v>
      </c>
      <c r="G6" s="1" t="s">
        <v>5</v>
      </c>
      <c r="H6" s="3" t="s">
        <v>6</v>
      </c>
    </row>
    <row r="7" spans="2:8" ht="12.75">
      <c r="B7" s="2" t="s">
        <v>7</v>
      </c>
      <c r="C7" s="1">
        <v>4</v>
      </c>
      <c r="D7" s="6">
        <v>11128.17</v>
      </c>
      <c r="E7" s="6">
        <f>ROUND(+D7*0.29,2)</f>
        <v>3227.17</v>
      </c>
      <c r="F7" s="6">
        <f>ROUND(+D7*0.085,2)</f>
        <v>945.89</v>
      </c>
      <c r="G7" s="6">
        <v>30.99</v>
      </c>
      <c r="H7" s="7">
        <f>+D7+E7+F7+G7</f>
        <v>15332.22</v>
      </c>
    </row>
    <row r="8" spans="2:8" ht="12.75">
      <c r="B8" s="2" t="s">
        <v>8</v>
      </c>
      <c r="C8" s="1">
        <v>33</v>
      </c>
      <c r="D8" s="6">
        <v>95817.41</v>
      </c>
      <c r="E8" s="6">
        <f>ROUND(+D8*0.29,2)</f>
        <v>27787.05</v>
      </c>
      <c r="F8" s="6">
        <f>ROUND(+D8*0.085,2)</f>
        <v>8144.48</v>
      </c>
      <c r="G8" s="6">
        <v>4166.73</v>
      </c>
      <c r="H8" s="7">
        <f>+D8+E8+F8+G8</f>
        <v>135915.67</v>
      </c>
    </row>
    <row r="9" spans="2:8" ht="12.75">
      <c r="B9" s="2" t="s">
        <v>9</v>
      </c>
      <c r="C9" s="1">
        <v>122</v>
      </c>
      <c r="D9" s="6">
        <v>393606.47</v>
      </c>
      <c r="E9" s="6">
        <f>ROUND(+D9*0.29,2)</f>
        <v>114145.88</v>
      </c>
      <c r="F9" s="6">
        <f>ROUND(+D9*0.085,2)</f>
        <v>33456.55</v>
      </c>
      <c r="G9" s="6">
        <v>9730.86</v>
      </c>
      <c r="H9" s="7">
        <f>+D9+E9+F9+G9</f>
        <v>550939.76</v>
      </c>
    </row>
    <row r="10" spans="2:8" ht="12.75">
      <c r="B10" s="2" t="s">
        <v>10</v>
      </c>
      <c r="C10" s="1">
        <v>5</v>
      </c>
      <c r="D10" s="6">
        <v>17211.49</v>
      </c>
      <c r="E10" s="6">
        <f>ROUND(+D10*0.29,2)</f>
        <v>4991.33</v>
      </c>
      <c r="F10" s="6">
        <f>ROUND(+D10*0.085,2)</f>
        <v>1462.98</v>
      </c>
      <c r="G10" s="6">
        <v>0</v>
      </c>
      <c r="H10" s="7">
        <f>+D10+E10+F10+G10</f>
        <v>23665.8</v>
      </c>
    </row>
    <row r="11" spans="2:8" ht="12.75">
      <c r="B11" s="2" t="s">
        <v>11</v>
      </c>
      <c r="C11" s="1">
        <v>5</v>
      </c>
      <c r="D11" s="6">
        <v>16638.76</v>
      </c>
      <c r="E11" s="6">
        <f>ROUND(+D11*0.29,2)</f>
        <v>4825.24</v>
      </c>
      <c r="F11" s="6">
        <f>ROUND(+D11*0.085,2)</f>
        <v>1414.29</v>
      </c>
      <c r="G11" s="6">
        <v>0</v>
      </c>
      <c r="H11" s="7">
        <f>+D11+E11+F11+G11</f>
        <v>22878.29</v>
      </c>
    </row>
    <row r="12" spans="2:8" ht="13.5" thickBot="1">
      <c r="B12" s="5" t="s">
        <v>12</v>
      </c>
      <c r="C12" s="4">
        <f aca="true" t="shared" si="0" ref="C12:H12">SUM(C7:C11)</f>
        <v>169</v>
      </c>
      <c r="D12" s="8">
        <f t="shared" si="0"/>
        <v>534402.2999999999</v>
      </c>
      <c r="E12" s="8">
        <f t="shared" si="0"/>
        <v>154976.66999999998</v>
      </c>
      <c r="F12" s="8">
        <f t="shared" si="0"/>
        <v>45424.19</v>
      </c>
      <c r="G12" s="8">
        <f t="shared" si="0"/>
        <v>13928.58</v>
      </c>
      <c r="H12" s="9">
        <f t="shared" si="0"/>
        <v>748731.7400000001</v>
      </c>
    </row>
  </sheetData>
  <mergeCells count="2">
    <mergeCell ref="B5:H5"/>
    <mergeCell ref="B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2016-04-29T11:33:56Z</cp:lastPrinted>
  <dcterms:created xsi:type="dcterms:W3CDTF">2016-04-29T11:20:54Z</dcterms:created>
  <dcterms:modified xsi:type="dcterms:W3CDTF">2016-04-29T11:36:14Z</dcterms:modified>
  <cp:category/>
  <cp:version/>
  <cp:contentType/>
  <cp:contentStatus/>
</cp:coreProperties>
</file>